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Users\Admin\Downloads\"/>
    </mc:Choice>
  </mc:AlternateContent>
  <bookViews>
    <workbookView xWindow="0" yWindow="0" windowWidth="23040" windowHeight="9192" tabRatio="500"/>
  </bookViews>
  <sheets>
    <sheet name="малообеспеченные" sheetId="2" r:id="rId1"/>
  </sheets>
  <calcPr calcId="162913"/>
  <extLst>
    <ext uri="smNativeData">
      <pm:revision xmlns:pm="smNativeData" day="1724642723" val="1068" rev="124" revOS="4" revMin="124" revMax="0"/>
      <pm:docPrefs xmlns:pm="smNativeData" id="1724642723" fixedDigits="0" showNotice="1" showFrameBounds="1" autoChart="1" recalcOnPrint="1" recalcOnCopy="1" finalRounding="1" compatTextArt="1" tab="567" useDefinedPrintRange="1" printArea="currentSheet"/>
      <pm:compatibility xmlns:pm="smNativeData" id="1724642723" overlapCells="1"/>
      <pm:defCurrency xmlns:pm="smNativeData" id="1724642723"/>
    </ext>
  </extLst>
</workbook>
</file>

<file path=xl/calcChain.xml><?xml version="1.0" encoding="utf-8"?>
<calcChain xmlns="http://schemas.openxmlformats.org/spreadsheetml/2006/main">
  <c r="L62" i="2" l="1"/>
  <c r="K62" i="2"/>
  <c r="J62" i="2"/>
  <c r="I62" i="2"/>
  <c r="H62" i="2"/>
  <c r="F62" i="2"/>
  <c r="E62" i="2"/>
  <c r="D62" i="2"/>
  <c r="G61" i="2"/>
  <c r="G62" i="2" s="1"/>
  <c r="G60" i="2"/>
  <c r="L56" i="2"/>
  <c r="K56" i="2"/>
  <c r="J56" i="2"/>
  <c r="I56" i="2"/>
  <c r="H56" i="2"/>
  <c r="F56" i="2"/>
  <c r="E56" i="2"/>
  <c r="D56" i="2"/>
  <c r="G55" i="2"/>
  <c r="G54" i="2"/>
  <c r="G56" i="2" s="1"/>
  <c r="L50" i="2"/>
  <c r="K50" i="2"/>
  <c r="J50" i="2"/>
  <c r="I50" i="2"/>
  <c r="H50" i="2"/>
  <c r="F50" i="2"/>
  <c r="E50" i="2"/>
  <c r="D50" i="2"/>
  <c r="G49" i="2"/>
  <c r="G50" i="2" s="1"/>
  <c r="L44" i="2"/>
  <c r="K44" i="2"/>
  <c r="J44" i="2"/>
  <c r="I44" i="2"/>
  <c r="H44" i="2"/>
  <c r="F44" i="2"/>
  <c r="E44" i="2"/>
  <c r="D44" i="2"/>
  <c r="G43" i="2"/>
  <c r="G42" i="2"/>
  <c r="L38" i="2"/>
  <c r="K38" i="2"/>
  <c r="J38" i="2"/>
  <c r="I38" i="2"/>
  <c r="H38" i="2"/>
  <c r="F38" i="2"/>
  <c r="E38" i="2"/>
  <c r="D38" i="2"/>
  <c r="G37" i="2"/>
  <c r="G38" i="2" s="1"/>
  <c r="L32" i="2"/>
  <c r="K32" i="2"/>
  <c r="J32" i="2"/>
  <c r="I32" i="2"/>
  <c r="H32" i="2"/>
  <c r="F32" i="2"/>
  <c r="E32" i="2"/>
  <c r="D32" i="2"/>
  <c r="G31" i="2"/>
  <c r="G30" i="2"/>
  <c r="G32" i="2" s="1"/>
  <c r="L26" i="2"/>
  <c r="K26" i="2"/>
  <c r="J26" i="2"/>
  <c r="I26" i="2"/>
  <c r="H26" i="2"/>
  <c r="F26" i="2"/>
  <c r="E26" i="2"/>
  <c r="D26" i="2"/>
  <c r="G25" i="2"/>
  <c r="G24" i="2"/>
  <c r="L20" i="2"/>
  <c r="K20" i="2"/>
  <c r="J20" i="2"/>
  <c r="I20" i="2"/>
  <c r="H20" i="2"/>
  <c r="F20" i="2"/>
  <c r="E20" i="2"/>
  <c r="D20" i="2"/>
  <c r="G19" i="2"/>
  <c r="G18" i="2"/>
  <c r="G20" i="2" s="1"/>
  <c r="L14" i="2"/>
  <c r="K14" i="2"/>
  <c r="J14" i="2"/>
  <c r="I14" i="2"/>
  <c r="H14" i="2"/>
  <c r="F14" i="2"/>
  <c r="E14" i="2"/>
  <c r="D14" i="2"/>
  <c r="G13" i="2"/>
  <c r="G11" i="2"/>
  <c r="L8" i="2"/>
  <c r="K8" i="2"/>
  <c r="J8" i="2"/>
  <c r="I8" i="2"/>
  <c r="H8" i="2"/>
  <c r="F8" i="2"/>
  <c r="E8" i="2"/>
  <c r="D8" i="2"/>
  <c r="G7" i="2"/>
  <c r="G6" i="2"/>
  <c r="G8" i="2" s="1"/>
  <c r="G14" i="2" l="1"/>
  <c r="G26" i="2"/>
  <c r="G44" i="2"/>
</calcChain>
</file>

<file path=xl/sharedStrings.xml><?xml version="1.0" encoding="utf-8"?>
<sst xmlns="http://schemas.openxmlformats.org/spreadsheetml/2006/main" count="116" uniqueCount="55">
  <si>
    <t>Прием пищи,
наименовние блюда</t>
  </si>
  <si>
    <t>масса порции</t>
  </si>
  <si>
    <t>Пищевые вещества, г</t>
  </si>
  <si>
    <t>Энерг 
ценн,
ккал</t>
  </si>
  <si>
    <t>Витамины, мг</t>
  </si>
  <si>
    <t>Минеральные 
вещества</t>
  </si>
  <si>
    <t>номер рецептуры</t>
  </si>
  <si>
    <t xml:space="preserve"> 7 - 11 лет</t>
  </si>
  <si>
    <t>Б</t>
  </si>
  <si>
    <t>Ж</t>
  </si>
  <si>
    <t>У</t>
  </si>
  <si>
    <t>В1</t>
  </si>
  <si>
    <t>E</t>
  </si>
  <si>
    <t>С</t>
  </si>
  <si>
    <t>Са</t>
  </si>
  <si>
    <t>Fe</t>
  </si>
  <si>
    <t>Завтрак</t>
  </si>
  <si>
    <t xml:space="preserve">                                         1 День</t>
  </si>
  <si>
    <t>Чай  Каркаде</t>
  </si>
  <si>
    <t>200/15</t>
  </si>
  <si>
    <t>Хлеб пшеничный</t>
  </si>
  <si>
    <t>Итого день:</t>
  </si>
  <si>
    <t>2 День</t>
  </si>
  <si>
    <t>Каша из крупы "Геркулес" молочная с маслом сливочным</t>
  </si>
  <si>
    <t>200/5</t>
  </si>
  <si>
    <t>Кофейный напиток с молоком</t>
  </si>
  <si>
    <t>3 День</t>
  </si>
  <si>
    <t xml:space="preserve">Каша пшенная молочная с маслом сливочным </t>
  </si>
  <si>
    <t>Чай с сахаром с лимоном</t>
  </si>
  <si>
    <t>4 День</t>
  </si>
  <si>
    <t>Чай с сахаром</t>
  </si>
  <si>
    <t>5 День</t>
  </si>
  <si>
    <t>Кисель из концентратов витаминизированный</t>
  </si>
  <si>
    <t>6 День</t>
  </si>
  <si>
    <t>Суп молочный с макаронными изделиями</t>
  </si>
  <si>
    <t>Напиток из шиповника</t>
  </si>
  <si>
    <t>7 День</t>
  </si>
  <si>
    <t xml:space="preserve">Плов вегетарианский с сухофруктами </t>
  </si>
  <si>
    <t>8 День</t>
  </si>
  <si>
    <t>9 День</t>
  </si>
  <si>
    <t xml:space="preserve">Каша гречневая молочная с маслом сливочным, сахаром </t>
  </si>
  <si>
    <t>10 День</t>
  </si>
  <si>
    <t xml:space="preserve">Картофель тушеный с луком и томатом </t>
  </si>
  <si>
    <t>Примечание:</t>
  </si>
  <si>
    <t>1. Единый сборник технологичкских нормативов, рецептур блюд, кулинарных изделий для детских садов, школ, школ-интернатов, детских домов,  оздоровительных учреджний,</t>
  </si>
  <si>
    <t xml:space="preserve"> учреждений проффессионального образования, специализированных учреждений для несовершеннолетних, нуждающихся в социальной реабилитации, лечебно-профилактических </t>
  </si>
  <si>
    <t>учреждений    (Пермь, 2021г, сост. А.Я. Перевалов, Н.В. Тапешкина. -Изд-е 4-е доп. И испр.)</t>
  </si>
  <si>
    <t>2. Таблицы химического состава и калорийности российских продуктов питания.</t>
  </si>
  <si>
    <t>Справочник М.:ДеЛипринт, 2007г.. Скурихин И.М. ТутельянВ.А.</t>
  </si>
  <si>
    <t xml:space="preserve">12-18 лет </t>
  </si>
  <si>
    <t xml:space="preserve">Макароны отварные с маслом сливочным </t>
  </si>
  <si>
    <t>180/5</t>
  </si>
  <si>
    <t>Капуста тушеная</t>
  </si>
  <si>
    <t>Дотационная плата с 5-11 класс из малообеспеченных и многодетных семей 30 руб.</t>
  </si>
  <si>
    <t>Примерное 12-ти дневное меню для организации горячего питания обучающихся 5-11классов из  малообеспеченных семей  в 2024году (завтрак)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</si>
</sst>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5" x14ac:knownFonts="1"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164" fontId="0" fillId="0" borderId="0" xfId="0" applyNumberFormat="1"/>
    <xf numFmtId="0" fontId="0" fillId="3" borderId="3" xfId="0" applyFill="1" applyBorder="1"/>
    <xf numFmtId="0" fontId="1" fillId="0" borderId="0" xfId="0" applyFont="1"/>
    <xf numFmtId="164" fontId="1" fillId="0" borderId="0" xfId="0" applyNumberFormat="1" applyFont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7" xfId="0" applyFont="1" applyBorder="1"/>
    <xf numFmtId="0" fontId="3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164" fontId="2" fillId="0" borderId="1" xfId="0" applyNumberFormat="1" applyFont="1" applyBorder="1"/>
    <xf numFmtId="0" fontId="2" fillId="0" borderId="5" xfId="0" applyFont="1" applyBorder="1"/>
    <xf numFmtId="0" fontId="3" fillId="0" borderId="1" xfId="0" applyFont="1" applyBorder="1" applyAlignment="1">
      <alignment horizontal="right"/>
    </xf>
    <xf numFmtId="0" fontId="3" fillId="2" borderId="2" xfId="0" applyFont="1" applyFill="1" applyBorder="1"/>
    <xf numFmtId="164" fontId="3" fillId="0" borderId="1" xfId="0" applyNumberFormat="1" applyFont="1" applyBorder="1"/>
    <xf numFmtId="0" fontId="3" fillId="0" borderId="5" xfId="0" applyFont="1" applyBorder="1"/>
    <xf numFmtId="0" fontId="2" fillId="4" borderId="8" xfId="0" applyFont="1" applyFill="1" applyBorder="1"/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right" wrapText="1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right"/>
    </xf>
    <xf numFmtId="0" fontId="2" fillId="0" borderId="9" xfId="0" applyFont="1" applyBorder="1"/>
    <xf numFmtId="0" fontId="1" fillId="0" borderId="0" xfId="0" applyFont="1"/>
    <xf numFmtId="0" fontId="3" fillId="2" borderId="2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3" fillId="6" borderId="11" xfId="0" applyFont="1" applyFill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right"/>
    </xf>
    <xf numFmtId="164" fontId="0" fillId="0" borderId="0" xfId="0" applyNumberFormat="1"/>
    <xf numFmtId="0" fontId="2" fillId="0" borderId="0" xfId="0" applyFont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4642723" count="1">
        <pm:charStyle name="Обычный" fontId="0" Id="1"/>
      </pm:charStyle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tabSelected="1" zoomScale="60" workbookViewId="0">
      <selection activeCell="X24" sqref="X24"/>
    </sheetView>
  </sheetViews>
  <sheetFormatPr defaultRowHeight="14.4" x14ac:dyDescent="0.3"/>
  <cols>
    <col min="1" max="1" width="45.5546875" customWidth="1"/>
    <col min="2" max="3" width="10.33203125" style="5" customWidth="1"/>
    <col min="4" max="4" width="8.6640625" customWidth="1"/>
    <col min="5" max="5" width="8.44140625" customWidth="1"/>
    <col min="6" max="6" width="8.5546875" customWidth="1"/>
    <col min="7" max="7" width="9.44140625" customWidth="1"/>
    <col min="8" max="8" width="7.88671875" customWidth="1"/>
    <col min="9" max="9" width="7.6640625" customWidth="1"/>
    <col min="10" max="10" width="9.44140625" style="1" customWidth="1"/>
    <col min="11" max="11" width="9.44140625" customWidth="1"/>
    <col min="12" max="12" width="9.5546875" customWidth="1"/>
    <col min="13" max="1025" width="8.6640625" customWidth="1"/>
  </cols>
  <sheetData>
    <row r="1" spans="1:13" ht="45.45" customHeight="1" x14ac:dyDescent="0.3">
      <c r="A1" s="46" t="s">
        <v>54</v>
      </c>
      <c r="B1" s="44"/>
      <c r="C1" s="44"/>
      <c r="D1" s="44"/>
      <c r="E1" s="43"/>
      <c r="F1" s="43"/>
      <c r="G1" s="43"/>
      <c r="H1" s="43"/>
      <c r="I1" s="43"/>
      <c r="J1" s="45"/>
      <c r="K1" s="43"/>
      <c r="L1" s="43"/>
      <c r="M1" s="7"/>
    </row>
    <row r="2" spans="1:13" ht="42" customHeight="1" x14ac:dyDescent="0.3">
      <c r="A2" s="38" t="s">
        <v>0</v>
      </c>
      <c r="B2" s="8" t="s">
        <v>1</v>
      </c>
      <c r="C2" s="8" t="s">
        <v>1</v>
      </c>
      <c r="D2" s="37" t="s">
        <v>2</v>
      </c>
      <c r="E2" s="37"/>
      <c r="F2" s="37"/>
      <c r="G2" s="38" t="s">
        <v>3</v>
      </c>
      <c r="H2" s="37" t="s">
        <v>4</v>
      </c>
      <c r="I2" s="37"/>
      <c r="J2" s="37"/>
      <c r="K2" s="38" t="s">
        <v>5</v>
      </c>
      <c r="L2" s="39"/>
      <c r="M2" s="9" t="s">
        <v>6</v>
      </c>
    </row>
    <row r="3" spans="1:13" ht="31.2" x14ac:dyDescent="0.3">
      <c r="A3" s="38"/>
      <c r="B3" s="10" t="s">
        <v>7</v>
      </c>
      <c r="C3" s="10" t="s">
        <v>49</v>
      </c>
      <c r="D3" s="11" t="s">
        <v>8</v>
      </c>
      <c r="E3" s="11" t="s">
        <v>9</v>
      </c>
      <c r="F3" s="11" t="s">
        <v>10</v>
      </c>
      <c r="G3" s="38"/>
      <c r="H3" s="11" t="s">
        <v>11</v>
      </c>
      <c r="I3" s="11" t="s">
        <v>12</v>
      </c>
      <c r="J3" s="12" t="s">
        <v>13</v>
      </c>
      <c r="K3" s="11" t="s">
        <v>14</v>
      </c>
      <c r="L3" s="13" t="s">
        <v>15</v>
      </c>
      <c r="M3" s="14"/>
    </row>
    <row r="4" spans="1:13" ht="15.6" x14ac:dyDescent="0.3">
      <c r="A4" s="15" t="s">
        <v>16</v>
      </c>
      <c r="B4" s="35" t="s">
        <v>17</v>
      </c>
      <c r="C4" s="35"/>
      <c r="D4" s="36"/>
      <c r="E4" s="36"/>
      <c r="F4" s="36"/>
      <c r="G4" s="36"/>
      <c r="H4" s="36"/>
      <c r="I4" s="36"/>
      <c r="J4" s="36"/>
      <c r="K4" s="36"/>
      <c r="L4" s="36"/>
      <c r="M4" s="14"/>
    </row>
    <row r="5" spans="1:13" ht="15.6" x14ac:dyDescent="0.3">
      <c r="A5" s="16" t="s">
        <v>50</v>
      </c>
      <c r="B5" s="17" t="s">
        <v>51</v>
      </c>
      <c r="C5" s="17" t="s">
        <v>24</v>
      </c>
      <c r="D5" s="16">
        <v>7.4</v>
      </c>
      <c r="E5" s="16">
        <v>6.6</v>
      </c>
      <c r="F5" s="16">
        <v>39.4</v>
      </c>
      <c r="G5" s="16">
        <v>246</v>
      </c>
      <c r="H5" s="16">
        <v>0.08</v>
      </c>
      <c r="I5" s="16">
        <v>1</v>
      </c>
      <c r="J5" s="18">
        <v>0</v>
      </c>
      <c r="K5" s="16">
        <v>16</v>
      </c>
      <c r="L5" s="19">
        <v>1.4</v>
      </c>
      <c r="M5" s="14">
        <v>256</v>
      </c>
    </row>
    <row r="6" spans="1:13" ht="15.6" x14ac:dyDescent="0.3">
      <c r="A6" s="16" t="s">
        <v>18</v>
      </c>
      <c r="B6" s="17" t="s">
        <v>19</v>
      </c>
      <c r="C6" s="17" t="s">
        <v>19</v>
      </c>
      <c r="D6" s="16">
        <v>0</v>
      </c>
      <c r="E6" s="16">
        <v>0.01</v>
      </c>
      <c r="F6" s="16">
        <v>14</v>
      </c>
      <c r="G6" s="16">
        <f>D6*4+E6*9+F6*4</f>
        <v>56.09</v>
      </c>
      <c r="H6" s="16">
        <v>0.01</v>
      </c>
      <c r="I6" s="16">
        <v>0</v>
      </c>
      <c r="J6" s="18">
        <v>0.1</v>
      </c>
      <c r="K6" s="16">
        <v>0.5</v>
      </c>
      <c r="L6" s="19">
        <v>0.13</v>
      </c>
      <c r="M6" s="14">
        <v>79</v>
      </c>
    </row>
    <row r="7" spans="1:13" ht="15.6" x14ac:dyDescent="0.3">
      <c r="A7" s="16" t="s">
        <v>20</v>
      </c>
      <c r="B7" s="17">
        <v>20</v>
      </c>
      <c r="C7" s="17">
        <v>20</v>
      </c>
      <c r="D7" s="16">
        <v>1.5</v>
      </c>
      <c r="E7" s="16">
        <v>0.57999999999999996</v>
      </c>
      <c r="F7" s="16">
        <v>10.28</v>
      </c>
      <c r="G7" s="16">
        <f>D7*4+E7*9+F7*4</f>
        <v>52.339999999999996</v>
      </c>
      <c r="H7" s="16">
        <v>3.3000000000000002E-2</v>
      </c>
      <c r="I7" s="16">
        <v>0.51</v>
      </c>
      <c r="J7" s="18">
        <v>0</v>
      </c>
      <c r="K7" s="16">
        <v>14.1</v>
      </c>
      <c r="L7" s="19">
        <v>1.17</v>
      </c>
      <c r="M7" s="14">
        <v>576</v>
      </c>
    </row>
    <row r="8" spans="1:13" ht="15.6" x14ac:dyDescent="0.3">
      <c r="A8" s="15" t="s">
        <v>21</v>
      </c>
      <c r="B8" s="20">
        <v>505</v>
      </c>
      <c r="C8" s="20"/>
      <c r="D8" s="15">
        <f>SUM(D6:D7)</f>
        <v>1.5</v>
      </c>
      <c r="E8" s="15">
        <f>SUM(E6:E7)</f>
        <v>0.59</v>
      </c>
      <c r="F8" s="15">
        <f>SUM(F6:F7)</f>
        <v>24.28</v>
      </c>
      <c r="G8" s="21">
        <f>SUM(G5:G7)</f>
        <v>354.43</v>
      </c>
      <c r="H8" s="15">
        <f>SUM(H6:H7)</f>
        <v>4.3000000000000003E-2</v>
      </c>
      <c r="I8" s="15">
        <f>SUM(I6:I7)</f>
        <v>0.51</v>
      </c>
      <c r="J8" s="22">
        <f>SUM(J6:J7)</f>
        <v>0.1</v>
      </c>
      <c r="K8" s="15">
        <f>SUM(K6:K7)</f>
        <v>14.6</v>
      </c>
      <c r="L8" s="23">
        <f>SUM(L6:L7)</f>
        <v>1.2999999999999998</v>
      </c>
      <c r="M8" s="14"/>
    </row>
    <row r="9" spans="1:13" s="2" customFormat="1" ht="15.6" x14ac:dyDescent="0.3">
      <c r="A9" s="32" t="s">
        <v>22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3"/>
      <c r="M9" s="24"/>
    </row>
    <row r="10" spans="1:13" ht="15.6" x14ac:dyDescent="0.3">
      <c r="A10" s="25" t="s">
        <v>16</v>
      </c>
      <c r="B10" s="20"/>
      <c r="C10" s="20"/>
      <c r="D10" s="11"/>
      <c r="E10" s="11"/>
      <c r="F10" s="11"/>
      <c r="G10" s="11"/>
      <c r="H10" s="11"/>
      <c r="I10" s="11"/>
      <c r="J10" s="12"/>
      <c r="K10" s="11"/>
      <c r="L10" s="13"/>
      <c r="M10" s="14"/>
    </row>
    <row r="11" spans="1:13" ht="31.2" x14ac:dyDescent="0.3">
      <c r="A11" s="26" t="s">
        <v>23</v>
      </c>
      <c r="B11" s="17" t="s">
        <v>51</v>
      </c>
      <c r="C11" s="17" t="s">
        <v>24</v>
      </c>
      <c r="D11" s="16">
        <v>12.65</v>
      </c>
      <c r="E11" s="16">
        <v>11.12</v>
      </c>
      <c r="F11" s="16">
        <v>16.8</v>
      </c>
      <c r="G11" s="16">
        <f>D11*4+E11*9+F11*4</f>
        <v>217.88</v>
      </c>
      <c r="H11" s="16">
        <v>0.06</v>
      </c>
      <c r="I11" s="16">
        <v>0.45</v>
      </c>
      <c r="J11" s="18">
        <v>0</v>
      </c>
      <c r="K11" s="16">
        <v>114.75</v>
      </c>
      <c r="L11" s="19">
        <v>0.56000000000000005</v>
      </c>
      <c r="M11" s="14">
        <v>234</v>
      </c>
    </row>
    <row r="12" spans="1:13" ht="15.6" x14ac:dyDescent="0.3">
      <c r="A12" s="26" t="s">
        <v>25</v>
      </c>
      <c r="B12" s="17" t="s">
        <v>19</v>
      </c>
      <c r="C12" s="17" t="s">
        <v>19</v>
      </c>
      <c r="D12" s="16">
        <v>3.1</v>
      </c>
      <c r="E12" s="16">
        <v>3.27</v>
      </c>
      <c r="F12" s="16">
        <v>19.670000000000002</v>
      </c>
      <c r="G12" s="16">
        <v>117.23</v>
      </c>
      <c r="H12" s="16">
        <v>0.02</v>
      </c>
      <c r="I12" s="16">
        <v>0.08</v>
      </c>
      <c r="J12" s="18">
        <v>0.2</v>
      </c>
      <c r="K12" s="16">
        <v>105</v>
      </c>
      <c r="L12" s="19">
        <v>7.0000000000000007E-2</v>
      </c>
      <c r="M12" s="14">
        <v>465</v>
      </c>
    </row>
    <row r="13" spans="1:13" ht="15.6" x14ac:dyDescent="0.3">
      <c r="A13" s="16" t="s">
        <v>20</v>
      </c>
      <c r="B13" s="17">
        <v>20</v>
      </c>
      <c r="C13" s="17">
        <v>20</v>
      </c>
      <c r="D13" s="16">
        <v>1.5</v>
      </c>
      <c r="E13" s="16">
        <v>0.57999999999999996</v>
      </c>
      <c r="F13" s="16">
        <v>10.28</v>
      </c>
      <c r="G13" s="16">
        <f>D13*4+E13*9+F13*4</f>
        <v>52.339999999999996</v>
      </c>
      <c r="H13" s="16">
        <v>3.3000000000000002E-2</v>
      </c>
      <c r="I13" s="16">
        <v>0.51</v>
      </c>
      <c r="J13" s="18">
        <v>0</v>
      </c>
      <c r="K13" s="16">
        <v>14.1</v>
      </c>
      <c r="L13" s="19">
        <v>1.17</v>
      </c>
      <c r="M13" s="14">
        <v>576</v>
      </c>
    </row>
    <row r="14" spans="1:13" ht="15.6" x14ac:dyDescent="0.3">
      <c r="A14" s="15" t="s">
        <v>21</v>
      </c>
      <c r="B14" s="20">
        <v>505</v>
      </c>
      <c r="C14" s="20"/>
      <c r="D14" s="15">
        <f t="shared" ref="D14:L14" si="0">SUM(D11:D13)</f>
        <v>17.25</v>
      </c>
      <c r="E14" s="15">
        <f t="shared" si="0"/>
        <v>14.969999999999999</v>
      </c>
      <c r="F14" s="15">
        <f t="shared" si="0"/>
        <v>46.75</v>
      </c>
      <c r="G14" s="15">
        <f t="shared" si="0"/>
        <v>387.45</v>
      </c>
      <c r="H14" s="15">
        <f t="shared" si="0"/>
        <v>0.113</v>
      </c>
      <c r="I14" s="15">
        <f t="shared" si="0"/>
        <v>1.04</v>
      </c>
      <c r="J14" s="22">
        <f t="shared" si="0"/>
        <v>0.2</v>
      </c>
      <c r="K14" s="15">
        <f t="shared" si="0"/>
        <v>233.85</v>
      </c>
      <c r="L14" s="23">
        <f t="shared" si="0"/>
        <v>1.8</v>
      </c>
      <c r="M14" s="14"/>
    </row>
    <row r="15" spans="1:13" s="2" customFormat="1" ht="15.6" x14ac:dyDescent="0.3">
      <c r="A15" s="32" t="s">
        <v>26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3"/>
      <c r="M15" s="24"/>
    </row>
    <row r="16" spans="1:13" ht="15.6" x14ac:dyDescent="0.3">
      <c r="A16" s="15" t="s">
        <v>16</v>
      </c>
      <c r="B16" s="20"/>
      <c r="C16" s="20"/>
      <c r="D16" s="16"/>
      <c r="E16" s="16"/>
      <c r="F16" s="16"/>
      <c r="G16" s="16"/>
      <c r="H16" s="16"/>
      <c r="I16" s="16"/>
      <c r="J16" s="18"/>
      <c r="K16" s="16"/>
      <c r="L16" s="19"/>
      <c r="M16" s="14"/>
    </row>
    <row r="17" spans="1:13" ht="31.2" x14ac:dyDescent="0.3">
      <c r="A17" s="26" t="s">
        <v>27</v>
      </c>
      <c r="B17" s="27" t="s">
        <v>51</v>
      </c>
      <c r="C17" s="27" t="s">
        <v>24</v>
      </c>
      <c r="D17" s="16">
        <v>9.32</v>
      </c>
      <c r="E17" s="16">
        <v>9.3000000000000007</v>
      </c>
      <c r="F17" s="16">
        <v>9.3000000000000007</v>
      </c>
      <c r="G17" s="16">
        <v>299.5</v>
      </c>
      <c r="H17" s="16">
        <v>0.06</v>
      </c>
      <c r="I17" s="16">
        <v>1.28</v>
      </c>
      <c r="J17" s="18">
        <v>0</v>
      </c>
      <c r="K17" s="16">
        <v>47.57</v>
      </c>
      <c r="L17" s="19">
        <v>0.54</v>
      </c>
      <c r="M17" s="14">
        <v>235</v>
      </c>
    </row>
    <row r="18" spans="1:13" ht="15.6" x14ac:dyDescent="0.3">
      <c r="A18" s="16" t="s">
        <v>28</v>
      </c>
      <c r="B18" s="17" t="s">
        <v>19</v>
      </c>
      <c r="C18" s="17" t="s">
        <v>19</v>
      </c>
      <c r="D18" s="16">
        <v>0.6</v>
      </c>
      <c r="E18" s="16">
        <v>0.1</v>
      </c>
      <c r="F18" s="16">
        <v>20.100000000000001</v>
      </c>
      <c r="G18" s="16">
        <f>D18*4+E18*9+F18*4</f>
        <v>83.7</v>
      </c>
      <c r="H18" s="16">
        <v>0.01</v>
      </c>
      <c r="I18" s="16">
        <v>0.4</v>
      </c>
      <c r="J18" s="18">
        <v>0.2</v>
      </c>
      <c r="K18" s="16">
        <v>20.100000000000001</v>
      </c>
      <c r="L18" s="19">
        <v>0.69</v>
      </c>
      <c r="M18" s="14">
        <v>459</v>
      </c>
    </row>
    <row r="19" spans="1:13" ht="15.6" x14ac:dyDescent="0.3">
      <c r="A19" s="16" t="s">
        <v>20</v>
      </c>
      <c r="B19" s="17">
        <v>20</v>
      </c>
      <c r="C19" s="17">
        <v>20</v>
      </c>
      <c r="D19" s="16">
        <v>1.5</v>
      </c>
      <c r="E19" s="16">
        <v>0.57999999999999996</v>
      </c>
      <c r="F19" s="16">
        <v>10.28</v>
      </c>
      <c r="G19" s="16">
        <f>D19*4+E19*9+F19*4</f>
        <v>52.339999999999996</v>
      </c>
      <c r="H19" s="16">
        <v>3.3000000000000002E-2</v>
      </c>
      <c r="I19" s="16">
        <v>0.51</v>
      </c>
      <c r="J19" s="18">
        <v>0</v>
      </c>
      <c r="K19" s="16">
        <v>14.1</v>
      </c>
      <c r="L19" s="19">
        <v>1.17</v>
      </c>
      <c r="M19" s="14">
        <v>576</v>
      </c>
    </row>
    <row r="20" spans="1:13" ht="15.6" x14ac:dyDescent="0.3">
      <c r="A20" s="15" t="s">
        <v>21</v>
      </c>
      <c r="B20" s="20">
        <v>520</v>
      </c>
      <c r="C20" s="20"/>
      <c r="D20" s="15">
        <f t="shared" ref="D20:L20" si="1">SUM(D17:D19)</f>
        <v>11.42</v>
      </c>
      <c r="E20" s="15">
        <f t="shared" si="1"/>
        <v>9.98</v>
      </c>
      <c r="F20" s="15">
        <f t="shared" si="1"/>
        <v>39.68</v>
      </c>
      <c r="G20" s="15">
        <f t="shared" si="1"/>
        <v>435.53999999999996</v>
      </c>
      <c r="H20" s="15">
        <f t="shared" si="1"/>
        <v>0.10299999999999999</v>
      </c>
      <c r="I20" s="15">
        <f t="shared" si="1"/>
        <v>2.1900000000000004</v>
      </c>
      <c r="J20" s="22">
        <f t="shared" si="1"/>
        <v>0.2</v>
      </c>
      <c r="K20" s="15">
        <f t="shared" si="1"/>
        <v>81.77</v>
      </c>
      <c r="L20" s="23">
        <f t="shared" si="1"/>
        <v>2.4</v>
      </c>
      <c r="M20" s="14"/>
    </row>
    <row r="21" spans="1:13" s="2" customFormat="1" ht="15.6" x14ac:dyDescent="0.3">
      <c r="A21" s="32" t="s">
        <v>29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3"/>
      <c r="M21" s="24"/>
    </row>
    <row r="22" spans="1:13" ht="15.6" x14ac:dyDescent="0.3">
      <c r="A22" s="15" t="s">
        <v>16</v>
      </c>
      <c r="B22" s="20"/>
      <c r="C22" s="20"/>
      <c r="D22" s="16"/>
      <c r="E22" s="16"/>
      <c r="F22" s="16"/>
      <c r="G22" s="16"/>
      <c r="H22" s="16"/>
      <c r="I22" s="16"/>
      <c r="J22" s="18"/>
      <c r="K22" s="16"/>
      <c r="L22" s="19"/>
      <c r="M22" s="14"/>
    </row>
    <row r="23" spans="1:13" ht="15.6" x14ac:dyDescent="0.3">
      <c r="A23" s="16" t="s">
        <v>42</v>
      </c>
      <c r="B23" s="17">
        <v>180</v>
      </c>
      <c r="C23" s="17">
        <v>200</v>
      </c>
      <c r="D23" s="16">
        <v>5</v>
      </c>
      <c r="E23" s="16">
        <v>6.4</v>
      </c>
      <c r="F23" s="16">
        <v>21</v>
      </c>
      <c r="G23" s="16">
        <v>225</v>
      </c>
      <c r="H23" s="16">
        <v>0.11000000000000001</v>
      </c>
      <c r="I23" s="16">
        <v>2.6</v>
      </c>
      <c r="J23" s="18">
        <v>7.3</v>
      </c>
      <c r="K23" s="16">
        <v>31.6</v>
      </c>
      <c r="L23" s="19">
        <v>1.82</v>
      </c>
      <c r="M23" s="14">
        <v>171</v>
      </c>
    </row>
    <row r="24" spans="1:13" ht="15.15" customHeight="1" x14ac:dyDescent="0.3">
      <c r="A24" s="16" t="s">
        <v>30</v>
      </c>
      <c r="B24" s="17" t="s">
        <v>19</v>
      </c>
      <c r="C24" s="17" t="s">
        <v>19</v>
      </c>
      <c r="D24" s="16">
        <v>0.2</v>
      </c>
      <c r="E24" s="16">
        <v>0.1</v>
      </c>
      <c r="F24" s="16">
        <v>9.3000000000000007</v>
      </c>
      <c r="G24" s="16">
        <f>D24*4+E24*9+F24*4</f>
        <v>38.900000000000006</v>
      </c>
      <c r="H24" s="16">
        <v>0</v>
      </c>
      <c r="I24" s="16">
        <v>0</v>
      </c>
      <c r="J24" s="18">
        <v>0</v>
      </c>
      <c r="K24" s="16">
        <v>5.0999999999999996</v>
      </c>
      <c r="L24" s="19">
        <v>0.82</v>
      </c>
      <c r="M24" s="14">
        <v>457</v>
      </c>
    </row>
    <row r="25" spans="1:13" ht="15.6" x14ac:dyDescent="0.3">
      <c r="A25" s="16" t="s">
        <v>20</v>
      </c>
      <c r="B25" s="17">
        <v>20</v>
      </c>
      <c r="C25" s="17">
        <v>20</v>
      </c>
      <c r="D25" s="16">
        <v>1.5</v>
      </c>
      <c r="E25" s="16">
        <v>0.57999999999999996</v>
      </c>
      <c r="F25" s="16">
        <v>10.28</v>
      </c>
      <c r="G25" s="16">
        <f>D25*4+E25*9+F25*4</f>
        <v>52.339999999999996</v>
      </c>
      <c r="H25" s="16">
        <v>3.3000000000000002E-2</v>
      </c>
      <c r="I25" s="16">
        <v>0.51</v>
      </c>
      <c r="J25" s="18">
        <v>0</v>
      </c>
      <c r="K25" s="16">
        <v>14.1</v>
      </c>
      <c r="L25" s="19">
        <v>1.17</v>
      </c>
      <c r="M25" s="14">
        <v>576</v>
      </c>
    </row>
    <row r="26" spans="1:13" ht="15.6" x14ac:dyDescent="0.3">
      <c r="A26" s="15" t="s">
        <v>21</v>
      </c>
      <c r="B26" s="20">
        <v>500</v>
      </c>
      <c r="C26" s="20"/>
      <c r="D26" s="15">
        <f t="shared" ref="D26:L26" si="2">SUM(D23:D25)</f>
        <v>6.7</v>
      </c>
      <c r="E26" s="15">
        <f t="shared" si="2"/>
        <v>7.08</v>
      </c>
      <c r="F26" s="15">
        <f t="shared" si="2"/>
        <v>40.58</v>
      </c>
      <c r="G26" s="21">
        <f t="shared" si="2"/>
        <v>316.23999999999995</v>
      </c>
      <c r="H26" s="15">
        <f t="shared" si="2"/>
        <v>0.14300000000000002</v>
      </c>
      <c r="I26" s="15">
        <f t="shared" si="2"/>
        <v>3.1100000000000003</v>
      </c>
      <c r="J26" s="22">
        <f t="shared" si="2"/>
        <v>7.3</v>
      </c>
      <c r="K26" s="15">
        <f t="shared" si="2"/>
        <v>50.800000000000004</v>
      </c>
      <c r="L26" s="23">
        <f t="shared" si="2"/>
        <v>3.81</v>
      </c>
      <c r="M26" s="14"/>
    </row>
    <row r="27" spans="1:13" s="2" customFormat="1" ht="15.6" x14ac:dyDescent="0.3">
      <c r="A27" s="32" t="s">
        <v>31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3"/>
      <c r="M27" s="24"/>
    </row>
    <row r="28" spans="1:13" ht="15.6" x14ac:dyDescent="0.3">
      <c r="A28" s="15" t="s">
        <v>16</v>
      </c>
      <c r="B28" s="20"/>
      <c r="C28" s="20"/>
      <c r="D28" s="16"/>
      <c r="E28" s="16"/>
      <c r="F28" s="16"/>
      <c r="G28" s="16"/>
      <c r="H28" s="16"/>
      <c r="I28" s="16"/>
      <c r="J28" s="18"/>
      <c r="K28" s="16"/>
      <c r="L28" s="19"/>
      <c r="M28" s="14"/>
    </row>
    <row r="29" spans="1:13" ht="15.6" x14ac:dyDescent="0.3">
      <c r="A29" s="16" t="s">
        <v>52</v>
      </c>
      <c r="B29" s="17">
        <v>180</v>
      </c>
      <c r="C29" s="17">
        <v>200</v>
      </c>
      <c r="D29" s="16">
        <v>4</v>
      </c>
      <c r="E29" s="16">
        <v>6.8</v>
      </c>
      <c r="F29" s="16">
        <v>15.2</v>
      </c>
      <c r="G29" s="16">
        <v>130</v>
      </c>
      <c r="H29" s="16">
        <v>3.5999999999999997E-2</v>
      </c>
      <c r="I29" s="16">
        <v>0</v>
      </c>
      <c r="J29" s="18">
        <v>15</v>
      </c>
      <c r="K29" s="16">
        <v>8.4</v>
      </c>
      <c r="L29" s="19">
        <v>0.54</v>
      </c>
      <c r="M29" s="14">
        <v>380</v>
      </c>
    </row>
    <row r="30" spans="1:13" ht="15.6" x14ac:dyDescent="0.3">
      <c r="A30" s="16" t="s">
        <v>32</v>
      </c>
      <c r="B30" s="17">
        <v>200</v>
      </c>
      <c r="C30" s="17">
        <v>200</v>
      </c>
      <c r="D30" s="16">
        <v>0</v>
      </c>
      <c r="E30" s="16">
        <v>0</v>
      </c>
      <c r="F30" s="16">
        <v>7.5</v>
      </c>
      <c r="G30" s="16">
        <f>D30*4+E30*9+F30*4</f>
        <v>30</v>
      </c>
      <c r="H30" s="16">
        <v>0</v>
      </c>
      <c r="I30" s="16">
        <v>0</v>
      </c>
      <c r="J30" s="18">
        <v>0</v>
      </c>
      <c r="K30" s="16">
        <v>1.7</v>
      </c>
      <c r="L30" s="19">
        <v>0.01</v>
      </c>
      <c r="M30" s="14">
        <v>484</v>
      </c>
    </row>
    <row r="31" spans="1:13" ht="15.6" x14ac:dyDescent="0.3">
      <c r="A31" s="16" t="s">
        <v>20</v>
      </c>
      <c r="B31" s="17">
        <v>20</v>
      </c>
      <c r="C31" s="17">
        <v>20</v>
      </c>
      <c r="D31" s="16">
        <v>1.5</v>
      </c>
      <c r="E31" s="16">
        <v>0.57999999999999996</v>
      </c>
      <c r="F31" s="16">
        <v>10.28</v>
      </c>
      <c r="G31" s="16">
        <f>D31*4+E31*9+F31*4</f>
        <v>52.339999999999996</v>
      </c>
      <c r="H31" s="16">
        <v>3.3000000000000002E-2</v>
      </c>
      <c r="I31" s="16">
        <v>0.51</v>
      </c>
      <c r="J31" s="18">
        <v>0</v>
      </c>
      <c r="K31" s="16">
        <v>14.1</v>
      </c>
      <c r="L31" s="19">
        <v>1.17</v>
      </c>
      <c r="M31" s="14">
        <v>576</v>
      </c>
    </row>
    <row r="32" spans="1:13" ht="15.6" x14ac:dyDescent="0.3">
      <c r="A32" s="15" t="s">
        <v>21</v>
      </c>
      <c r="B32" s="20">
        <v>510</v>
      </c>
      <c r="C32" s="20"/>
      <c r="D32" s="15">
        <f t="shared" ref="D32:L32" si="3">SUM(D29:D31)</f>
        <v>5.5</v>
      </c>
      <c r="E32" s="15">
        <f t="shared" si="3"/>
        <v>7.38</v>
      </c>
      <c r="F32" s="15">
        <f t="shared" si="3"/>
        <v>32.979999999999997</v>
      </c>
      <c r="G32" s="15">
        <f t="shared" si="3"/>
        <v>212.34</v>
      </c>
      <c r="H32" s="15">
        <f t="shared" si="3"/>
        <v>6.9000000000000006E-2</v>
      </c>
      <c r="I32" s="15">
        <f t="shared" si="3"/>
        <v>0.51</v>
      </c>
      <c r="J32" s="22">
        <f t="shared" si="3"/>
        <v>15</v>
      </c>
      <c r="K32" s="15">
        <f t="shared" si="3"/>
        <v>24.2</v>
      </c>
      <c r="L32" s="23">
        <f t="shared" si="3"/>
        <v>1.72</v>
      </c>
      <c r="M32" s="14"/>
    </row>
    <row r="33" spans="1:13" s="2" customFormat="1" ht="15.6" x14ac:dyDescent="0.3">
      <c r="A33" s="32" t="s">
        <v>33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3"/>
      <c r="M33" s="24"/>
    </row>
    <row r="34" spans="1:13" ht="15.6" x14ac:dyDescent="0.3">
      <c r="A34" s="15" t="s">
        <v>16</v>
      </c>
      <c r="B34" s="20"/>
      <c r="C34" s="20"/>
      <c r="D34" s="16"/>
      <c r="E34" s="16"/>
      <c r="F34" s="16"/>
      <c r="G34" s="16"/>
      <c r="H34" s="16"/>
      <c r="I34" s="16"/>
      <c r="J34" s="18"/>
      <c r="K34" s="16"/>
      <c r="L34" s="19"/>
      <c r="M34" s="14"/>
    </row>
    <row r="35" spans="1:13" ht="15.6" x14ac:dyDescent="0.3">
      <c r="A35" s="16" t="s">
        <v>34</v>
      </c>
      <c r="B35" s="17" t="s">
        <v>51</v>
      </c>
      <c r="C35" s="17" t="s">
        <v>24</v>
      </c>
      <c r="D35" s="16">
        <v>5.76</v>
      </c>
      <c r="E35" s="16">
        <v>6.48</v>
      </c>
      <c r="F35" s="16">
        <v>19.7</v>
      </c>
      <c r="G35" s="16">
        <v>260.2</v>
      </c>
      <c r="H35" s="16">
        <v>0.3</v>
      </c>
      <c r="I35" s="16">
        <v>0.4</v>
      </c>
      <c r="J35" s="18">
        <v>0</v>
      </c>
      <c r="K35" s="16">
        <v>20</v>
      </c>
      <c r="L35" s="19">
        <v>0.78</v>
      </c>
      <c r="M35" s="14">
        <v>139</v>
      </c>
    </row>
    <row r="36" spans="1:13" ht="15.6" x14ac:dyDescent="0.3">
      <c r="A36" s="28" t="s">
        <v>35</v>
      </c>
      <c r="B36" s="29" t="s">
        <v>19</v>
      </c>
      <c r="C36" s="29" t="s">
        <v>19</v>
      </c>
      <c r="D36" s="16">
        <v>0.67</v>
      </c>
      <c r="E36" s="16">
        <v>0.27</v>
      </c>
      <c r="F36" s="16">
        <v>18.3</v>
      </c>
      <c r="G36" s="16">
        <v>78</v>
      </c>
      <c r="H36" s="16">
        <v>0.01</v>
      </c>
      <c r="I36" s="16">
        <v>0.8</v>
      </c>
      <c r="J36" s="18">
        <v>80</v>
      </c>
      <c r="K36" s="16">
        <v>11.9</v>
      </c>
      <c r="L36" s="19">
        <v>0.61</v>
      </c>
      <c r="M36" s="14">
        <v>496</v>
      </c>
    </row>
    <row r="37" spans="1:13" ht="15.6" x14ac:dyDescent="0.3">
      <c r="A37" s="16" t="s">
        <v>20</v>
      </c>
      <c r="B37" s="17">
        <v>20</v>
      </c>
      <c r="C37" s="17">
        <v>20</v>
      </c>
      <c r="D37" s="16">
        <v>1.5</v>
      </c>
      <c r="E37" s="16">
        <v>0.57999999999999996</v>
      </c>
      <c r="F37" s="16">
        <v>10.28</v>
      </c>
      <c r="G37" s="16">
        <f>D37*4+E37*9+F37*4</f>
        <v>52.339999999999996</v>
      </c>
      <c r="H37" s="16">
        <v>3.3000000000000002E-2</v>
      </c>
      <c r="I37" s="16">
        <v>0.51</v>
      </c>
      <c r="J37" s="18">
        <v>0</v>
      </c>
      <c r="K37" s="16">
        <v>14.1</v>
      </c>
      <c r="L37" s="19">
        <v>1.17</v>
      </c>
      <c r="M37" s="14">
        <v>576</v>
      </c>
    </row>
    <row r="38" spans="1:13" ht="15.6" x14ac:dyDescent="0.3">
      <c r="A38" s="15" t="s">
        <v>21</v>
      </c>
      <c r="B38" s="20">
        <v>505</v>
      </c>
      <c r="C38" s="20"/>
      <c r="D38" s="15">
        <f t="shared" ref="D38:L38" si="4">SUM(D35:D37)</f>
        <v>7.93</v>
      </c>
      <c r="E38" s="15">
        <f t="shared" si="4"/>
        <v>7.33</v>
      </c>
      <c r="F38" s="15">
        <f t="shared" si="4"/>
        <v>48.28</v>
      </c>
      <c r="G38" s="15">
        <f t="shared" si="4"/>
        <v>390.53999999999996</v>
      </c>
      <c r="H38" s="15">
        <f t="shared" si="4"/>
        <v>0.34299999999999997</v>
      </c>
      <c r="I38" s="15">
        <f t="shared" si="4"/>
        <v>1.7100000000000002</v>
      </c>
      <c r="J38" s="22">
        <f t="shared" si="4"/>
        <v>80</v>
      </c>
      <c r="K38" s="15">
        <f t="shared" si="4"/>
        <v>46</v>
      </c>
      <c r="L38" s="23">
        <f t="shared" si="4"/>
        <v>2.56</v>
      </c>
      <c r="M38" s="14"/>
    </row>
    <row r="39" spans="1:13" s="2" customFormat="1" ht="15.6" x14ac:dyDescent="0.3">
      <c r="A39" s="32" t="s">
        <v>36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3"/>
      <c r="M39" s="24"/>
    </row>
    <row r="40" spans="1:13" ht="15.6" x14ac:dyDescent="0.3">
      <c r="A40" s="15" t="s">
        <v>16</v>
      </c>
      <c r="B40" s="20"/>
      <c r="C40" s="20"/>
      <c r="D40" s="16"/>
      <c r="E40" s="16"/>
      <c r="F40" s="16"/>
      <c r="G40" s="16"/>
      <c r="H40" s="16"/>
      <c r="I40" s="16"/>
      <c r="J40" s="18"/>
      <c r="K40" s="16"/>
      <c r="L40" s="19"/>
      <c r="M40" s="14"/>
    </row>
    <row r="41" spans="1:13" ht="15.6" x14ac:dyDescent="0.3">
      <c r="A41" s="16" t="s">
        <v>37</v>
      </c>
      <c r="B41" s="17">
        <v>180</v>
      </c>
      <c r="C41" s="17">
        <v>200</v>
      </c>
      <c r="D41" s="16">
        <v>9.1</v>
      </c>
      <c r="E41" s="16">
        <v>4.5999999999999996</v>
      </c>
      <c r="F41" s="16">
        <v>52.5</v>
      </c>
      <c r="G41" s="16">
        <v>288</v>
      </c>
      <c r="H41" s="16">
        <v>3.5999999999999997E-2</v>
      </c>
      <c r="I41" s="16">
        <v>0</v>
      </c>
      <c r="J41" s="18">
        <v>15</v>
      </c>
      <c r="K41" s="16">
        <v>8.4</v>
      </c>
      <c r="L41" s="19">
        <v>0.54</v>
      </c>
      <c r="M41" s="14">
        <v>244</v>
      </c>
    </row>
    <row r="42" spans="1:13" ht="15.6" x14ac:dyDescent="0.3">
      <c r="A42" s="16" t="s">
        <v>18</v>
      </c>
      <c r="B42" s="17" t="s">
        <v>19</v>
      </c>
      <c r="C42" s="17" t="s">
        <v>19</v>
      </c>
      <c r="D42" s="16">
        <v>0</v>
      </c>
      <c r="E42" s="16">
        <v>0.01</v>
      </c>
      <c r="F42" s="16">
        <v>14</v>
      </c>
      <c r="G42" s="16">
        <f>D42*4+E42*9+F42*4</f>
        <v>56.09</v>
      </c>
      <c r="H42" s="16">
        <v>0.01</v>
      </c>
      <c r="I42" s="16">
        <v>0</v>
      </c>
      <c r="J42" s="18">
        <v>0.1</v>
      </c>
      <c r="K42" s="16">
        <v>0.5</v>
      </c>
      <c r="L42" s="19">
        <v>0.13</v>
      </c>
      <c r="M42" s="14">
        <v>79</v>
      </c>
    </row>
    <row r="43" spans="1:13" ht="15.6" x14ac:dyDescent="0.3">
      <c r="A43" s="16" t="s">
        <v>20</v>
      </c>
      <c r="B43" s="17">
        <v>20</v>
      </c>
      <c r="C43" s="17">
        <v>20</v>
      </c>
      <c r="D43" s="16">
        <v>1.5</v>
      </c>
      <c r="E43" s="16">
        <v>0.57999999999999996</v>
      </c>
      <c r="F43" s="16">
        <v>10.28</v>
      </c>
      <c r="G43" s="16">
        <f>D43*4+E43*9+F43*4</f>
        <v>52.339999999999996</v>
      </c>
      <c r="H43" s="16">
        <v>3.3000000000000002E-2</v>
      </c>
      <c r="I43" s="16">
        <v>0.51</v>
      </c>
      <c r="J43" s="18">
        <v>0</v>
      </c>
      <c r="K43" s="16">
        <v>14.1</v>
      </c>
      <c r="L43" s="19">
        <v>1.17</v>
      </c>
      <c r="M43" s="14">
        <v>576</v>
      </c>
    </row>
    <row r="44" spans="1:13" ht="15.6" x14ac:dyDescent="0.3">
      <c r="A44" s="15" t="s">
        <v>21</v>
      </c>
      <c r="B44" s="20">
        <v>515</v>
      </c>
      <c r="C44" s="20"/>
      <c r="D44" s="15">
        <f t="shared" ref="D44:L44" si="5">SUM(D41:D43)</f>
        <v>10.6</v>
      </c>
      <c r="E44" s="15">
        <f t="shared" si="5"/>
        <v>5.1899999999999995</v>
      </c>
      <c r="F44" s="15">
        <f t="shared" si="5"/>
        <v>76.78</v>
      </c>
      <c r="G44" s="15">
        <f t="shared" si="5"/>
        <v>396.43</v>
      </c>
      <c r="H44" s="15">
        <f t="shared" si="5"/>
        <v>7.9000000000000001E-2</v>
      </c>
      <c r="I44" s="15">
        <f t="shared" si="5"/>
        <v>0.51</v>
      </c>
      <c r="J44" s="22">
        <f t="shared" si="5"/>
        <v>15.1</v>
      </c>
      <c r="K44" s="15">
        <f t="shared" si="5"/>
        <v>23</v>
      </c>
      <c r="L44" s="23">
        <f t="shared" si="5"/>
        <v>1.8399999999999999</v>
      </c>
      <c r="M44" s="14"/>
    </row>
    <row r="45" spans="1:13" s="2" customFormat="1" ht="15.6" x14ac:dyDescent="0.3">
      <c r="A45" s="32" t="s">
        <v>38</v>
      </c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3"/>
      <c r="M45" s="24"/>
    </row>
    <row r="46" spans="1:13" ht="15.6" x14ac:dyDescent="0.3">
      <c r="A46" s="15" t="s">
        <v>16</v>
      </c>
      <c r="B46" s="20"/>
      <c r="C46" s="20"/>
      <c r="D46" s="16"/>
      <c r="E46" s="16"/>
      <c r="F46" s="16"/>
      <c r="G46" s="16"/>
      <c r="H46" s="16"/>
      <c r="I46" s="16"/>
      <c r="J46" s="18"/>
      <c r="K46" s="16"/>
      <c r="L46" s="19"/>
      <c r="M46" s="14"/>
    </row>
    <row r="47" spans="1:13" ht="15.6" x14ac:dyDescent="0.3">
      <c r="A47" s="16" t="s">
        <v>50</v>
      </c>
      <c r="B47" s="17" t="s">
        <v>51</v>
      </c>
      <c r="C47" s="17" t="s">
        <v>24</v>
      </c>
      <c r="D47" s="16">
        <v>7.4</v>
      </c>
      <c r="E47" s="16">
        <v>6.6</v>
      </c>
      <c r="F47" s="16">
        <v>39.4</v>
      </c>
      <c r="G47" s="16">
        <v>246</v>
      </c>
      <c r="H47" s="16">
        <v>0.08</v>
      </c>
      <c r="I47" s="16">
        <v>1</v>
      </c>
      <c r="J47" s="18">
        <v>0</v>
      </c>
      <c r="K47" s="16">
        <v>16</v>
      </c>
      <c r="L47" s="19">
        <v>1.4</v>
      </c>
      <c r="M47" s="14">
        <v>256</v>
      </c>
    </row>
    <row r="48" spans="1:13" ht="15.6" x14ac:dyDescent="0.3">
      <c r="A48" s="26" t="s">
        <v>25</v>
      </c>
      <c r="B48" s="17" t="s">
        <v>19</v>
      </c>
      <c r="C48" s="17" t="s">
        <v>19</v>
      </c>
      <c r="D48" s="16">
        <v>3.1</v>
      </c>
      <c r="E48" s="16">
        <v>3.27</v>
      </c>
      <c r="F48" s="16">
        <v>19.670000000000002</v>
      </c>
      <c r="G48" s="16">
        <v>117.23</v>
      </c>
      <c r="H48" s="16">
        <v>0.02</v>
      </c>
      <c r="I48" s="16">
        <v>0.08</v>
      </c>
      <c r="J48" s="18">
        <v>0.2</v>
      </c>
      <c r="K48" s="16">
        <v>105</v>
      </c>
      <c r="L48" s="19">
        <v>7.0000000000000007E-2</v>
      </c>
      <c r="M48" s="14">
        <v>465</v>
      </c>
    </row>
    <row r="49" spans="1:13" ht="15.6" x14ac:dyDescent="0.3">
      <c r="A49" s="16" t="s">
        <v>20</v>
      </c>
      <c r="B49" s="17">
        <v>20</v>
      </c>
      <c r="C49" s="17">
        <v>20</v>
      </c>
      <c r="D49" s="16">
        <v>1.5</v>
      </c>
      <c r="E49" s="16">
        <v>0.57999999999999996</v>
      </c>
      <c r="F49" s="16">
        <v>10.28</v>
      </c>
      <c r="G49" s="16">
        <f>D49*4+E49*9+F49*4</f>
        <v>52.339999999999996</v>
      </c>
      <c r="H49" s="16">
        <v>3.3000000000000002E-2</v>
      </c>
      <c r="I49" s="16">
        <v>0.51</v>
      </c>
      <c r="J49" s="18">
        <v>0</v>
      </c>
      <c r="K49" s="16">
        <v>14.1</v>
      </c>
      <c r="L49" s="19">
        <v>1.17</v>
      </c>
      <c r="M49" s="14">
        <v>576</v>
      </c>
    </row>
    <row r="50" spans="1:13" ht="15.6" x14ac:dyDescent="0.3">
      <c r="A50" s="15" t="s">
        <v>21</v>
      </c>
      <c r="B50" s="20">
        <v>505</v>
      </c>
      <c r="C50" s="20"/>
      <c r="D50" s="15">
        <f t="shared" ref="D50:L50" si="6">SUM(D47:D49)</f>
        <v>12</v>
      </c>
      <c r="E50" s="15">
        <f t="shared" si="6"/>
        <v>10.45</v>
      </c>
      <c r="F50" s="15">
        <f t="shared" si="6"/>
        <v>69.349999999999994</v>
      </c>
      <c r="G50" s="15">
        <f t="shared" si="6"/>
        <v>415.57</v>
      </c>
      <c r="H50" s="15">
        <f t="shared" si="6"/>
        <v>0.13300000000000001</v>
      </c>
      <c r="I50" s="15">
        <f t="shared" si="6"/>
        <v>1.59</v>
      </c>
      <c r="J50" s="22">
        <f t="shared" si="6"/>
        <v>0.2</v>
      </c>
      <c r="K50" s="15">
        <f t="shared" si="6"/>
        <v>135.1</v>
      </c>
      <c r="L50" s="23">
        <f t="shared" si="6"/>
        <v>2.6399999999999997</v>
      </c>
      <c r="M50" s="14"/>
    </row>
    <row r="51" spans="1:13" s="2" customFormat="1" ht="15.6" x14ac:dyDescent="0.3">
      <c r="A51" s="33" t="s">
        <v>39</v>
      </c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24"/>
    </row>
    <row r="52" spans="1:13" ht="15.6" x14ac:dyDescent="0.3">
      <c r="A52" s="15" t="s">
        <v>16</v>
      </c>
      <c r="B52" s="20"/>
      <c r="C52" s="20"/>
      <c r="D52" s="16"/>
      <c r="E52" s="16"/>
      <c r="F52" s="16"/>
      <c r="G52" s="16"/>
      <c r="H52" s="16"/>
      <c r="I52" s="16"/>
      <c r="J52" s="18"/>
      <c r="K52" s="16"/>
      <c r="L52" s="19"/>
      <c r="M52" s="14"/>
    </row>
    <row r="53" spans="1:13" ht="31.2" x14ac:dyDescent="0.3">
      <c r="A53" s="26" t="s">
        <v>40</v>
      </c>
      <c r="B53" s="17" t="s">
        <v>51</v>
      </c>
      <c r="C53" s="17" t="s">
        <v>24</v>
      </c>
      <c r="D53" s="16">
        <v>8.92</v>
      </c>
      <c r="E53" s="16">
        <v>7.68</v>
      </c>
      <c r="F53" s="16">
        <v>32.200000000000003</v>
      </c>
      <c r="G53" s="16">
        <v>233.4</v>
      </c>
      <c r="H53" s="16">
        <v>0.17999999999999997</v>
      </c>
      <c r="I53" s="16">
        <v>0.44000000000000006</v>
      </c>
      <c r="J53" s="18">
        <v>0.6</v>
      </c>
      <c r="K53" s="16">
        <v>115.6</v>
      </c>
      <c r="L53" s="19">
        <v>3.42</v>
      </c>
      <c r="M53" s="14">
        <v>213</v>
      </c>
    </row>
    <row r="54" spans="1:13" ht="15.6" x14ac:dyDescent="0.3">
      <c r="A54" s="16" t="s">
        <v>28</v>
      </c>
      <c r="B54" s="17" t="s">
        <v>19</v>
      </c>
      <c r="C54" s="17" t="s">
        <v>24</v>
      </c>
      <c r="D54" s="16">
        <v>0.6</v>
      </c>
      <c r="E54" s="16">
        <v>0.1</v>
      </c>
      <c r="F54" s="16">
        <v>20.100000000000001</v>
      </c>
      <c r="G54" s="16">
        <f>D54*4+E54*9+F54*4</f>
        <v>83.7</v>
      </c>
      <c r="H54" s="16">
        <v>0.01</v>
      </c>
      <c r="I54" s="16">
        <v>0.4</v>
      </c>
      <c r="J54" s="18">
        <v>0.2</v>
      </c>
      <c r="K54" s="16">
        <v>20.100000000000001</v>
      </c>
      <c r="L54" s="19">
        <v>0.69</v>
      </c>
      <c r="M54" s="14">
        <v>459</v>
      </c>
    </row>
    <row r="55" spans="1:13" ht="15.6" x14ac:dyDescent="0.3">
      <c r="A55" s="16" t="s">
        <v>20</v>
      </c>
      <c r="B55" s="17">
        <v>20</v>
      </c>
      <c r="C55" s="17">
        <v>20</v>
      </c>
      <c r="D55" s="16">
        <v>1.5</v>
      </c>
      <c r="E55" s="16">
        <v>0.57999999999999996</v>
      </c>
      <c r="F55" s="16">
        <v>10.28</v>
      </c>
      <c r="G55" s="16">
        <f>D55*4+E55*9+F55*4</f>
        <v>52.339999999999996</v>
      </c>
      <c r="H55" s="16">
        <v>3.3000000000000002E-2</v>
      </c>
      <c r="I55" s="16">
        <v>0.51</v>
      </c>
      <c r="J55" s="18">
        <v>0</v>
      </c>
      <c r="K55" s="16">
        <v>14.1</v>
      </c>
      <c r="L55" s="19">
        <v>1.17</v>
      </c>
      <c r="M55" s="14">
        <v>576</v>
      </c>
    </row>
    <row r="56" spans="1:13" ht="15.6" x14ac:dyDescent="0.3">
      <c r="A56" s="15" t="s">
        <v>21</v>
      </c>
      <c r="B56" s="20">
        <v>505</v>
      </c>
      <c r="C56" s="20"/>
      <c r="D56" s="15">
        <f>SUM(D54:D55)</f>
        <v>2.1</v>
      </c>
      <c r="E56" s="15">
        <f>SUM(E54:E55)</f>
        <v>0.67999999999999994</v>
      </c>
      <c r="F56" s="15">
        <f>SUM(F54:F55)</f>
        <v>30.380000000000003</v>
      </c>
      <c r="G56" s="15">
        <f>SUM(G53:G55)</f>
        <v>369.44</v>
      </c>
      <c r="H56" s="15">
        <f>SUM(H54:H55)</f>
        <v>4.3000000000000003E-2</v>
      </c>
      <c r="I56" s="15">
        <f>SUM(I54:I55)</f>
        <v>0.91</v>
      </c>
      <c r="J56" s="22">
        <f>SUM(J54:J55)</f>
        <v>0.2</v>
      </c>
      <c r="K56" s="15">
        <f>SUM(K54:K55)</f>
        <v>34.200000000000003</v>
      </c>
      <c r="L56" s="23">
        <f>SUM(L54:L55)</f>
        <v>1.8599999999999999</v>
      </c>
      <c r="M56" s="14"/>
    </row>
    <row r="57" spans="1:13" s="2" customFormat="1" ht="15.6" x14ac:dyDescent="0.3">
      <c r="A57" s="32" t="s">
        <v>41</v>
      </c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3"/>
      <c r="M57" s="24"/>
    </row>
    <row r="58" spans="1:13" ht="15.6" x14ac:dyDescent="0.3">
      <c r="A58" s="15" t="s">
        <v>16</v>
      </c>
      <c r="B58" s="20"/>
      <c r="C58" s="20"/>
      <c r="D58" s="16"/>
      <c r="E58" s="16"/>
      <c r="F58" s="16"/>
      <c r="G58" s="16"/>
      <c r="H58" s="16"/>
      <c r="I58" s="16"/>
      <c r="J58" s="18"/>
      <c r="K58" s="16"/>
      <c r="L58" s="19"/>
      <c r="M58" s="14"/>
    </row>
    <row r="59" spans="1:13" ht="15.6" x14ac:dyDescent="0.3">
      <c r="A59" s="16" t="s">
        <v>42</v>
      </c>
      <c r="B59" s="17">
        <v>180</v>
      </c>
      <c r="C59" s="17">
        <v>200</v>
      </c>
      <c r="D59" s="16">
        <v>5</v>
      </c>
      <c r="E59" s="16">
        <v>6.4</v>
      </c>
      <c r="F59" s="16">
        <v>21</v>
      </c>
      <c r="G59" s="16">
        <v>225</v>
      </c>
      <c r="H59" s="16">
        <v>0.11000000000000001</v>
      </c>
      <c r="I59" s="16">
        <v>2.6</v>
      </c>
      <c r="J59" s="18">
        <v>7.3</v>
      </c>
      <c r="K59" s="16">
        <v>31.6</v>
      </c>
      <c r="L59" s="19">
        <v>1.82</v>
      </c>
      <c r="M59" s="14">
        <v>171</v>
      </c>
    </row>
    <row r="60" spans="1:13" ht="15.15" customHeight="1" x14ac:dyDescent="0.3">
      <c r="A60" s="16" t="s">
        <v>30</v>
      </c>
      <c r="B60" s="17" t="s">
        <v>19</v>
      </c>
      <c r="C60" s="17" t="s">
        <v>19</v>
      </c>
      <c r="D60" s="16">
        <v>0.2</v>
      </c>
      <c r="E60" s="16">
        <v>0.1</v>
      </c>
      <c r="F60" s="16">
        <v>9.3000000000000007</v>
      </c>
      <c r="G60" s="16">
        <f>D60*4+E60*9+F60*4</f>
        <v>38.900000000000006</v>
      </c>
      <c r="H60" s="16">
        <v>0</v>
      </c>
      <c r="I60" s="16">
        <v>0</v>
      </c>
      <c r="J60" s="18">
        <v>0</v>
      </c>
      <c r="K60" s="16">
        <v>5.0999999999999996</v>
      </c>
      <c r="L60" s="19">
        <v>0.82</v>
      </c>
      <c r="M60" s="14">
        <v>457</v>
      </c>
    </row>
    <row r="61" spans="1:13" ht="15.6" x14ac:dyDescent="0.3">
      <c r="A61" s="16" t="s">
        <v>20</v>
      </c>
      <c r="B61" s="17">
        <v>20</v>
      </c>
      <c r="C61" s="17">
        <v>20</v>
      </c>
      <c r="D61" s="16">
        <v>1.5</v>
      </c>
      <c r="E61" s="16">
        <v>0.57999999999999996</v>
      </c>
      <c r="F61" s="16">
        <v>10.28</v>
      </c>
      <c r="G61" s="16">
        <f>D61*4+E61*9+F61*4</f>
        <v>52.339999999999996</v>
      </c>
      <c r="H61" s="16">
        <v>3.3000000000000002E-2</v>
      </c>
      <c r="I61" s="16">
        <v>0.51</v>
      </c>
      <c r="J61" s="18">
        <v>0</v>
      </c>
      <c r="K61" s="16">
        <v>14.1</v>
      </c>
      <c r="L61" s="19">
        <v>1.17</v>
      </c>
      <c r="M61" s="14">
        <v>576</v>
      </c>
    </row>
    <row r="62" spans="1:13" ht="15.6" x14ac:dyDescent="0.3">
      <c r="A62" s="15" t="s">
        <v>21</v>
      </c>
      <c r="B62" s="20">
        <v>505</v>
      </c>
      <c r="C62" s="20"/>
      <c r="D62" s="15">
        <f>SUM(D60:D61)</f>
        <v>1.7</v>
      </c>
      <c r="E62" s="15">
        <f>SUM(E60:E61)</f>
        <v>0.67999999999999994</v>
      </c>
      <c r="F62" s="15">
        <f>SUM(F60:F61)</f>
        <v>19.579999999999998</v>
      </c>
      <c r="G62" s="15">
        <f>SUM(G59:G61)</f>
        <v>316.23999999999995</v>
      </c>
      <c r="H62" s="15">
        <f>SUM(H60:H61)</f>
        <v>3.3000000000000002E-2</v>
      </c>
      <c r="I62" s="15">
        <f>SUM(I60:I61)</f>
        <v>0.51</v>
      </c>
      <c r="J62" s="22">
        <f>SUM(J60:J61)</f>
        <v>0</v>
      </c>
      <c r="K62" s="15">
        <f>SUM(K60:K61)</f>
        <v>19.2</v>
      </c>
      <c r="L62" s="23">
        <f>SUM(L60:L61)</f>
        <v>1.9899999999999998</v>
      </c>
      <c r="M62" s="30"/>
    </row>
    <row r="63" spans="1:13" x14ac:dyDescent="0.3">
      <c r="A63" s="40" t="s">
        <v>53</v>
      </c>
      <c r="B63" s="41"/>
      <c r="C63" s="41"/>
      <c r="D63" s="40"/>
      <c r="E63" s="40"/>
      <c r="F63" s="40"/>
      <c r="G63" s="40"/>
      <c r="H63" s="40"/>
      <c r="I63" s="40"/>
      <c r="J63" s="42"/>
      <c r="K63" s="40"/>
      <c r="L63" s="40"/>
    </row>
    <row r="64" spans="1:13" x14ac:dyDescent="0.3">
      <c r="A64" s="3" t="s">
        <v>43</v>
      </c>
      <c r="B64" s="6"/>
      <c r="C64" s="6"/>
      <c r="D64" s="3"/>
      <c r="E64" s="3"/>
      <c r="F64" s="3"/>
      <c r="G64" s="3"/>
      <c r="H64" s="3"/>
      <c r="I64" s="3"/>
      <c r="J64" s="4"/>
      <c r="K64" s="3"/>
      <c r="L64" s="3"/>
      <c r="M64" s="3"/>
    </row>
    <row r="65" spans="1:13" ht="15" customHeight="1" x14ac:dyDescent="0.3">
      <c r="A65" s="31" t="s">
        <v>44</v>
      </c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</row>
    <row r="66" spans="1:13" x14ac:dyDescent="0.3">
      <c r="A66" s="3" t="s">
        <v>45</v>
      </c>
      <c r="B66" s="6"/>
      <c r="C66" s="6"/>
      <c r="D66" s="3"/>
      <c r="E66" s="3"/>
      <c r="F66" s="3"/>
      <c r="G66" s="3"/>
      <c r="H66" s="3"/>
      <c r="I66" s="3"/>
      <c r="J66" s="4"/>
      <c r="K66" s="3"/>
      <c r="L66" s="3"/>
      <c r="M66" s="3"/>
    </row>
    <row r="67" spans="1:13" x14ac:dyDescent="0.3">
      <c r="A67" s="3" t="s">
        <v>46</v>
      </c>
      <c r="B67" s="6"/>
      <c r="C67" s="6"/>
      <c r="D67" s="3"/>
      <c r="E67" s="3"/>
      <c r="F67" s="3"/>
      <c r="G67" s="3"/>
      <c r="H67" s="3"/>
      <c r="I67" s="3"/>
      <c r="J67" s="4"/>
      <c r="K67" s="3"/>
      <c r="L67" s="3"/>
      <c r="M67" s="3"/>
    </row>
    <row r="68" spans="1:13" x14ac:dyDescent="0.3">
      <c r="A68" s="3" t="s">
        <v>47</v>
      </c>
      <c r="B68" s="6"/>
      <c r="C68" s="6"/>
      <c r="D68" s="3"/>
      <c r="E68" s="3"/>
      <c r="F68" s="3"/>
      <c r="G68" s="3"/>
      <c r="H68" s="3"/>
      <c r="I68" s="3"/>
      <c r="J68" s="4"/>
      <c r="K68" s="3"/>
      <c r="L68" s="3"/>
      <c r="M68" s="3"/>
    </row>
    <row r="69" spans="1:13" x14ac:dyDescent="0.3">
      <c r="A69" s="3" t="s">
        <v>48</v>
      </c>
      <c r="B69" s="6"/>
      <c r="C69" s="6"/>
      <c r="D69" s="3"/>
      <c r="E69" s="3"/>
      <c r="F69" s="3"/>
      <c r="G69" s="3"/>
      <c r="H69" s="3"/>
      <c r="I69" s="3"/>
      <c r="J69" s="4"/>
      <c r="K69" s="3"/>
      <c r="L69" s="3"/>
      <c r="M69" s="3"/>
    </row>
  </sheetData>
  <mergeCells count="18">
    <mergeCell ref="A1:L1"/>
    <mergeCell ref="D2:F2"/>
    <mergeCell ref="H2:J2"/>
    <mergeCell ref="K2:L2"/>
    <mergeCell ref="A2:A3"/>
    <mergeCell ref="G2:G3"/>
    <mergeCell ref="B4:L4"/>
    <mergeCell ref="A9:L9"/>
    <mergeCell ref="A15:L15"/>
    <mergeCell ref="A21:L21"/>
    <mergeCell ref="A27:L27"/>
    <mergeCell ref="A63:L63"/>
    <mergeCell ref="A65:M65"/>
    <mergeCell ref="A33:L33"/>
    <mergeCell ref="A39:L39"/>
    <mergeCell ref="A45:L45"/>
    <mergeCell ref="A51:L51"/>
    <mergeCell ref="A57:L57"/>
  </mergeCells>
  <pageMargins left="0.7" right="0.7" top="0.75" bottom="0.75" header="0.51180599999999998" footer="0.51180599999999998"/>
  <pageSetup paperSize="9" scale="82" fitToWidth="0" orientation="landscape" r:id="rId1"/>
  <rowBreaks count="1" manualBreakCount="1">
    <brk id="32" man="1"/>
  </rowBreaks>
  <extLst>
    <ext uri="smNativeData">
      <pm:sheetPrefs xmlns:pm="smNativeData" day="1724642723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малообеспеченные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Admin</cp:lastModifiedBy>
  <cp:revision>0</cp:revision>
  <cp:lastPrinted>2024-08-26T07:23:46Z</cp:lastPrinted>
  <dcterms:created xsi:type="dcterms:W3CDTF">2006-09-16T03:00:00Z</dcterms:created>
  <dcterms:modified xsi:type="dcterms:W3CDTF">2024-08-26T07:24:11Z</dcterms:modified>
</cp:coreProperties>
</file>